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 fullCalcOnLoad="1"/>
</workbook>
</file>

<file path=xl/calcChain.xml><?xml version="1.0" encoding="utf-8"?>
<calcChain xmlns="http://schemas.openxmlformats.org/spreadsheetml/2006/main">
  <c r="Q7" i="2"/>
  <c r="Q8"/>
  <c r="Q9"/>
  <c r="Q10"/>
  <c r="Q11"/>
  <c r="Q12"/>
  <c r="Q13"/>
  <c r="Q14"/>
  <c r="Q15"/>
  <c r="Q16"/>
  <c r="Q17"/>
  <c r="Q18"/>
  <c r="Q19"/>
  <c r="Q20"/>
  <c r="P7"/>
  <c r="P8"/>
  <c r="P9"/>
  <c r="P10"/>
  <c r="P11"/>
  <c r="P12"/>
  <c r="P13"/>
  <c r="P14"/>
  <c r="P15"/>
  <c r="P16"/>
  <c r="P17"/>
  <c r="P18"/>
  <c r="P19"/>
  <c r="P20"/>
  <c r="O7"/>
  <c r="O8"/>
  <c r="O9"/>
  <c r="O10"/>
  <c r="O11"/>
  <c r="O12"/>
  <c r="O13"/>
  <c r="O14"/>
  <c r="O15"/>
  <c r="O16"/>
  <c r="O17"/>
  <c r="O18"/>
  <c r="O19"/>
  <c r="O20"/>
  <c r="N7"/>
  <c r="N8"/>
  <c r="N9"/>
  <c r="N10"/>
  <c r="N11"/>
  <c r="N12"/>
  <c r="N13"/>
  <c r="N14"/>
  <c r="N15"/>
  <c r="N16"/>
  <c r="N17"/>
  <c r="N18"/>
  <c r="N19"/>
  <c r="N20"/>
  <c r="M7"/>
  <c r="M8"/>
  <c r="M9"/>
  <c r="M10"/>
  <c r="M11"/>
  <c r="M12"/>
  <c r="M13"/>
  <c r="M14"/>
  <c r="M15"/>
  <c r="M16"/>
  <c r="M17"/>
  <c r="M18"/>
  <c r="M19"/>
  <c r="M20"/>
  <c r="L7"/>
  <c r="L8"/>
  <c r="L9"/>
  <c r="L10"/>
  <c r="L11"/>
  <c r="L12"/>
  <c r="L13"/>
  <c r="L14"/>
  <c r="L15"/>
  <c r="L16"/>
  <c r="L17"/>
  <c r="L18"/>
  <c r="L19"/>
  <c r="L20"/>
</calcChain>
</file>

<file path=xl/sharedStrings.xml><?xml version="1.0" encoding="utf-8"?>
<sst xmlns="http://schemas.openxmlformats.org/spreadsheetml/2006/main" count="49" uniqueCount="49">
  <si>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</si>
  <si>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</si>
  <si>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</si>
  <si>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</si>
  <si>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</si>
  <si>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</si>
  <si>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</si>
  <si>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</si>
  <si>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</si>
  <si>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</si>
  <si>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</si>
  <si>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</si>
  <si>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</si>
  <si>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</si>
  <si>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</si>
  <si>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</si>
  <si>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30.11.2021</t>
  </si>
  <si>
    <t>Станом на  07.12.2021</t>
  </si>
  <si>
    <t>Районний бюджет Ковельського р-ну</t>
  </si>
  <si>
    <t>Загальний фонд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</si>
  <si>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</si>
  <si>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</si>
  <si>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</si>
  <si>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</si>
  <si>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</si>
  <si>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</si>
  <si>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</si>
  <si>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</si>
  <si>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</si>
  <si>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</si>
  <si>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</si>
  <si>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</si>
  <si>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</si>
  <si>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</si>
  <si>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2282</t>
  </si>
  <si>
    <t>Окремі заходи по реалізації державних (регіональних) програм, не віднесені до заходів розвитку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</si>
  <si>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</si>
  <si>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</si>
  <si>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</si>
  <si>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</si>
  <si>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</si>
  <si>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</si>
  <si>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2800</t>
  </si>
  <si>
    <t>Інші поточні видатки</t>
  </si>
  <si>
    <t>9000</t>
  </si>
  <si>
    <t>Нерозподілені видатки</t>
  </si>
  <si>
    <t xml:space="preserve"> </t>
  </si>
  <si>
    <t xml:space="preserve">Усього </t>
  </si>
  <si>
    <t>рівень виконання у  %</t>
  </si>
</sst>
</file>

<file path=xl/styles.xml><?xml version="1.0" encoding="utf-8"?>
<styleSheet xmlns="http://schemas.openxmlformats.org/spreadsheetml/2006/main">
  <fonts count="28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0" applyNumberFormat="0" applyFill="0" applyBorder="0" applyAlignment="0" applyProtection="0"/>
    <xf numFmtId="0" fontId="15" fillId="22" borderId="2" applyNumberFormat="0" applyAlignment="0" applyProtection="0"/>
    <xf numFmtId="0" fontId="20" fillId="0" borderId="5" applyNumberFormat="0" applyFill="0" applyAlignment="0" applyProtection="0"/>
    <xf numFmtId="0" fontId="21" fillId="4" borderId="0" applyNumberFormat="0" applyBorder="0" applyAlignment="0" applyProtection="0"/>
    <xf numFmtId="0" fontId="5" fillId="23" borderId="6" applyNumberFormat="0" applyFont="0" applyAlignment="0" applyProtection="0"/>
    <xf numFmtId="0" fontId="1" fillId="23" borderId="6" applyNumberFormat="0" applyFont="0" applyAlignment="0" applyProtection="0"/>
    <xf numFmtId="0" fontId="22" fillId="22" borderId="7" applyNumberFormat="0" applyAlignment="0" applyProtection="0"/>
    <xf numFmtId="0" fontId="23" fillId="24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7" fillId="2" borderId="1" xfId="1" applyNumberFormat="1" applyFont="1" applyFill="1" applyBorder="1" applyAlignment="1">
      <alignment vertic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tabSelected="1" topLeftCell="B1" workbookViewId="0">
      <selection activeCell="T11" sqref="T11"/>
    </sheetView>
  </sheetViews>
  <sheetFormatPr defaultRowHeight="12.75"/>
  <cols>
    <col min="1" max="1" width="0" style="1" hidden="1" customWidth="1"/>
    <col min="2" max="2" width="12.7109375" style="11" customWidth="1"/>
    <col min="3" max="3" width="50.7109375" style="9" customWidth="1"/>
    <col min="4" max="4" width="15.7109375" style="1" hidden="1" customWidth="1"/>
    <col min="5" max="5" width="15.7109375" style="1" customWidth="1"/>
    <col min="6" max="8" width="15.7109375" style="1" hidden="1" customWidth="1"/>
    <col min="9" max="9" width="15.7109375" style="1" customWidth="1"/>
    <col min="10" max="13" width="15.7109375" style="1" hidden="1" customWidth="1"/>
    <col min="14" max="14" width="15.7109375" style="1" customWidth="1"/>
    <col min="15" max="17" width="15.7109375" style="1" hidden="1" customWidth="1"/>
    <col min="18" max="16384" width="9.140625" style="1"/>
  </cols>
  <sheetData>
    <row r="1" spans="1:18">
      <c r="B1" s="11" t="s">
        <v>18</v>
      </c>
    </row>
    <row r="2" spans="1:18" ht="18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>
      <c r="B3" s="3" t="s">
        <v>19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>
      <c r="B4" s="11" t="s">
        <v>17</v>
      </c>
      <c r="M4" s="4"/>
      <c r="Q4" s="4" t="s">
        <v>15</v>
      </c>
    </row>
    <row r="5" spans="1:18" s="6" customFormat="1" ht="63.75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48</v>
      </c>
      <c r="O5" s="5" t="s">
        <v>12</v>
      </c>
      <c r="P5" s="5" t="s">
        <v>13</v>
      </c>
      <c r="Q5" s="5" t="s">
        <v>14</v>
      </c>
    </row>
    <row r="6" spans="1:18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>
      <c r="A7" s="15">
        <v>0</v>
      </c>
      <c r="B7" s="16" t="s">
        <v>20</v>
      </c>
      <c r="C7" s="17" t="s">
        <v>21</v>
      </c>
      <c r="D7" s="18">
        <v>203000</v>
      </c>
      <c r="E7" s="18">
        <v>3914978</v>
      </c>
      <c r="F7" s="18">
        <v>3914978</v>
      </c>
      <c r="G7" s="18">
        <v>3030501.46</v>
      </c>
      <c r="H7" s="18">
        <v>0</v>
      </c>
      <c r="I7" s="18">
        <v>3030501.46</v>
      </c>
      <c r="J7" s="18">
        <v>0</v>
      </c>
      <c r="K7" s="18">
        <v>0</v>
      </c>
      <c r="L7" s="19">
        <f t="shared" ref="L7:L20" si="0">F7-G7</f>
        <v>884476.54</v>
      </c>
      <c r="M7" s="19">
        <f t="shared" ref="M7:M20" si="1">E7-G7</f>
        <v>884476.54</v>
      </c>
      <c r="N7" s="19">
        <f t="shared" ref="N7:N20" si="2">IF(F7=0,0,(G7/F7)*100)</f>
        <v>77.407879686680232</v>
      </c>
      <c r="O7" s="19">
        <f t="shared" ref="O7:O20" si="3">E7-I7</f>
        <v>884476.54</v>
      </c>
      <c r="P7" s="19">
        <f t="shared" ref="P7:P20" si="4">F7-I7</f>
        <v>884476.54</v>
      </c>
      <c r="Q7" s="19">
        <f t="shared" ref="Q7:Q20" si="5">IF(F7=0,0,(I7/F7)*100)</f>
        <v>77.407879686680232</v>
      </c>
      <c r="R7" s="8"/>
    </row>
    <row r="8" spans="1:18">
      <c r="A8" s="15">
        <v>0</v>
      </c>
      <c r="B8" s="16" t="s">
        <v>22</v>
      </c>
      <c r="C8" s="17" t="s">
        <v>23</v>
      </c>
      <c r="D8" s="18">
        <v>44500</v>
      </c>
      <c r="E8" s="18">
        <v>724139</v>
      </c>
      <c r="F8" s="18">
        <v>724139</v>
      </c>
      <c r="G8" s="18">
        <v>546617.91</v>
      </c>
      <c r="H8" s="18">
        <v>0</v>
      </c>
      <c r="I8" s="18">
        <v>546617.91</v>
      </c>
      <c r="J8" s="18">
        <v>0</v>
      </c>
      <c r="K8" s="18">
        <v>0</v>
      </c>
      <c r="L8" s="19">
        <f t="shared" si="0"/>
        <v>177521.08999999997</v>
      </c>
      <c r="M8" s="19">
        <f t="shared" si="1"/>
        <v>177521.08999999997</v>
      </c>
      <c r="N8" s="19">
        <f t="shared" si="2"/>
        <v>75.485218998010055</v>
      </c>
      <c r="O8" s="19">
        <f t="shared" si="3"/>
        <v>177521.08999999997</v>
      </c>
      <c r="P8" s="19">
        <f t="shared" si="4"/>
        <v>177521.08999999997</v>
      </c>
      <c r="Q8" s="19">
        <f t="shared" si="5"/>
        <v>75.485218998010055</v>
      </c>
      <c r="R8" s="8"/>
    </row>
    <row r="9" spans="1:18">
      <c r="A9" s="15">
        <v>0</v>
      </c>
      <c r="B9" s="16" t="s">
        <v>24</v>
      </c>
      <c r="C9" s="17" t="s">
        <v>25</v>
      </c>
      <c r="D9" s="18">
        <v>0</v>
      </c>
      <c r="E9" s="18">
        <v>126820</v>
      </c>
      <c r="F9" s="18">
        <v>126820</v>
      </c>
      <c r="G9" s="18">
        <v>112190.39999999999</v>
      </c>
      <c r="H9" s="18">
        <v>0</v>
      </c>
      <c r="I9" s="18">
        <v>112190.39999999999</v>
      </c>
      <c r="J9" s="18">
        <v>0</v>
      </c>
      <c r="K9" s="18">
        <v>0</v>
      </c>
      <c r="L9" s="19">
        <f t="shared" si="0"/>
        <v>14629.600000000006</v>
      </c>
      <c r="M9" s="19">
        <f t="shared" si="1"/>
        <v>14629.600000000006</v>
      </c>
      <c r="N9" s="19">
        <f t="shared" si="2"/>
        <v>88.464280082005985</v>
      </c>
      <c r="O9" s="19">
        <f t="shared" si="3"/>
        <v>14629.600000000006</v>
      </c>
      <c r="P9" s="19">
        <f t="shared" si="4"/>
        <v>14629.600000000006</v>
      </c>
      <c r="Q9" s="19">
        <f t="shared" si="5"/>
        <v>88.464280082005985</v>
      </c>
      <c r="R9" s="8"/>
    </row>
    <row r="10" spans="1:18">
      <c r="A10" s="15">
        <v>0</v>
      </c>
      <c r="B10" s="16" t="s">
        <v>26</v>
      </c>
      <c r="C10" s="17" t="s">
        <v>27</v>
      </c>
      <c r="D10" s="18">
        <v>3250</v>
      </c>
      <c r="E10" s="18">
        <v>378626</v>
      </c>
      <c r="F10" s="18">
        <v>378626</v>
      </c>
      <c r="G10" s="18">
        <v>94384.37999999999</v>
      </c>
      <c r="H10" s="18">
        <v>0</v>
      </c>
      <c r="I10" s="18">
        <v>94384.37999999999</v>
      </c>
      <c r="J10" s="18">
        <v>0</v>
      </c>
      <c r="K10" s="18">
        <v>0</v>
      </c>
      <c r="L10" s="19">
        <f t="shared" si="0"/>
        <v>284241.62</v>
      </c>
      <c r="M10" s="19">
        <f t="shared" si="1"/>
        <v>284241.62</v>
      </c>
      <c r="N10" s="19">
        <f t="shared" si="2"/>
        <v>24.92812960546819</v>
      </c>
      <c r="O10" s="19">
        <f t="shared" si="3"/>
        <v>284241.62</v>
      </c>
      <c r="P10" s="19">
        <f t="shared" si="4"/>
        <v>284241.62</v>
      </c>
      <c r="Q10" s="19">
        <f t="shared" si="5"/>
        <v>24.92812960546819</v>
      </c>
      <c r="R10" s="8"/>
    </row>
    <row r="11" spans="1:18">
      <c r="A11" s="15">
        <v>0</v>
      </c>
      <c r="B11" s="16" t="s">
        <v>28</v>
      </c>
      <c r="C11" s="17" t="s">
        <v>29</v>
      </c>
      <c r="D11" s="18">
        <v>11600</v>
      </c>
      <c r="E11" s="18">
        <v>97550</v>
      </c>
      <c r="F11" s="18">
        <v>97550</v>
      </c>
      <c r="G11" s="18">
        <v>77280.27</v>
      </c>
      <c r="H11" s="18">
        <v>0</v>
      </c>
      <c r="I11" s="18">
        <v>77280.27</v>
      </c>
      <c r="J11" s="18">
        <v>0</v>
      </c>
      <c r="K11" s="18">
        <v>0</v>
      </c>
      <c r="L11" s="19">
        <f t="shared" si="0"/>
        <v>20269.729999999996</v>
      </c>
      <c r="M11" s="19">
        <f t="shared" si="1"/>
        <v>20269.729999999996</v>
      </c>
      <c r="N11" s="19">
        <f t="shared" si="2"/>
        <v>79.221189133777557</v>
      </c>
      <c r="O11" s="19">
        <f t="shared" si="3"/>
        <v>20269.729999999996</v>
      </c>
      <c r="P11" s="19">
        <f t="shared" si="4"/>
        <v>20269.729999999996</v>
      </c>
      <c r="Q11" s="19">
        <f t="shared" si="5"/>
        <v>79.221189133777557</v>
      </c>
      <c r="R11" s="8"/>
    </row>
    <row r="12" spans="1:18">
      <c r="A12" s="15">
        <v>0</v>
      </c>
      <c r="B12" s="16" t="s">
        <v>30</v>
      </c>
      <c r="C12" s="17" t="s">
        <v>31</v>
      </c>
      <c r="D12" s="18">
        <v>400</v>
      </c>
      <c r="E12" s="18">
        <v>3450</v>
      </c>
      <c r="F12" s="18">
        <v>3450</v>
      </c>
      <c r="G12" s="18">
        <v>3255.27</v>
      </c>
      <c r="H12" s="18">
        <v>0</v>
      </c>
      <c r="I12" s="18">
        <v>3255.27</v>
      </c>
      <c r="J12" s="18">
        <v>0</v>
      </c>
      <c r="K12" s="18">
        <v>0</v>
      </c>
      <c r="L12" s="19">
        <f t="shared" si="0"/>
        <v>194.73000000000002</v>
      </c>
      <c r="M12" s="19">
        <f t="shared" si="1"/>
        <v>194.73000000000002</v>
      </c>
      <c r="N12" s="19">
        <f t="shared" si="2"/>
        <v>94.355652173913043</v>
      </c>
      <c r="O12" s="19">
        <f t="shared" si="3"/>
        <v>194.73000000000002</v>
      </c>
      <c r="P12" s="19">
        <f t="shared" si="4"/>
        <v>194.73000000000002</v>
      </c>
      <c r="Q12" s="19">
        <f t="shared" si="5"/>
        <v>94.355652173913043</v>
      </c>
      <c r="R12" s="8"/>
    </row>
    <row r="13" spans="1:18">
      <c r="A13" s="15">
        <v>0</v>
      </c>
      <c r="B13" s="16" t="s">
        <v>32</v>
      </c>
      <c r="C13" s="17" t="s">
        <v>33</v>
      </c>
      <c r="D13" s="18">
        <v>3000</v>
      </c>
      <c r="E13" s="18">
        <v>17800</v>
      </c>
      <c r="F13" s="18">
        <v>17800</v>
      </c>
      <c r="G13" s="18">
        <v>14149.91</v>
      </c>
      <c r="H13" s="18">
        <v>0</v>
      </c>
      <c r="I13" s="18">
        <v>14149.91</v>
      </c>
      <c r="J13" s="18">
        <v>0</v>
      </c>
      <c r="K13" s="18">
        <v>0</v>
      </c>
      <c r="L13" s="19">
        <f t="shared" si="0"/>
        <v>3650.09</v>
      </c>
      <c r="M13" s="19">
        <f t="shared" si="1"/>
        <v>3650.09</v>
      </c>
      <c r="N13" s="19">
        <f t="shared" si="2"/>
        <v>79.493876404494372</v>
      </c>
      <c r="O13" s="19">
        <f t="shared" si="3"/>
        <v>3650.09</v>
      </c>
      <c r="P13" s="19">
        <f t="shared" si="4"/>
        <v>3650.09</v>
      </c>
      <c r="Q13" s="19">
        <f t="shared" si="5"/>
        <v>79.493876404494372</v>
      </c>
      <c r="R13" s="8"/>
    </row>
    <row r="14" spans="1:18" ht="25.5">
      <c r="A14" s="15">
        <v>0</v>
      </c>
      <c r="B14" s="16" t="s">
        <v>34</v>
      </c>
      <c r="C14" s="17" t="s">
        <v>35</v>
      </c>
      <c r="D14" s="18">
        <v>0</v>
      </c>
      <c r="E14" s="18">
        <v>117500</v>
      </c>
      <c r="F14" s="18">
        <v>117500</v>
      </c>
      <c r="G14" s="18">
        <v>93019.520000000004</v>
      </c>
      <c r="H14" s="18">
        <v>0</v>
      </c>
      <c r="I14" s="18">
        <v>93019.520000000004</v>
      </c>
      <c r="J14" s="18">
        <v>0</v>
      </c>
      <c r="K14" s="18">
        <v>0</v>
      </c>
      <c r="L14" s="19">
        <f t="shared" si="0"/>
        <v>24480.479999999996</v>
      </c>
      <c r="M14" s="19">
        <f t="shared" si="1"/>
        <v>24480.479999999996</v>
      </c>
      <c r="N14" s="19">
        <f t="shared" si="2"/>
        <v>79.165548936170211</v>
      </c>
      <c r="O14" s="19">
        <f t="shared" si="3"/>
        <v>24480.479999999996</v>
      </c>
      <c r="P14" s="19">
        <f t="shared" si="4"/>
        <v>24480.479999999996</v>
      </c>
      <c r="Q14" s="19">
        <f t="shared" si="5"/>
        <v>79.165548936170211</v>
      </c>
      <c r="R14" s="8"/>
    </row>
    <row r="15" spans="1:18" ht="25.5">
      <c r="A15" s="15">
        <v>0</v>
      </c>
      <c r="B15" s="16" t="s">
        <v>36</v>
      </c>
      <c r="C15" s="17" t="s">
        <v>37</v>
      </c>
      <c r="D15" s="18">
        <v>0</v>
      </c>
      <c r="E15" s="18">
        <v>5000</v>
      </c>
      <c r="F15" s="18">
        <v>5000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9">
        <f t="shared" si="0"/>
        <v>5000</v>
      </c>
      <c r="M15" s="19">
        <f t="shared" si="1"/>
        <v>5000</v>
      </c>
      <c r="N15" s="19">
        <f t="shared" si="2"/>
        <v>0</v>
      </c>
      <c r="O15" s="19">
        <f t="shared" si="3"/>
        <v>5000</v>
      </c>
      <c r="P15" s="19">
        <f t="shared" si="4"/>
        <v>5000</v>
      </c>
      <c r="Q15" s="19">
        <f t="shared" si="5"/>
        <v>0</v>
      </c>
      <c r="R15" s="8"/>
    </row>
    <row r="16" spans="1:18" ht="25.5">
      <c r="A16" s="15">
        <v>0</v>
      </c>
      <c r="B16" s="16" t="s">
        <v>38</v>
      </c>
      <c r="C16" s="17" t="s">
        <v>39</v>
      </c>
      <c r="D16" s="18">
        <v>0</v>
      </c>
      <c r="E16" s="18">
        <v>1530300</v>
      </c>
      <c r="F16" s="18">
        <v>1530300</v>
      </c>
      <c r="G16" s="18">
        <v>1500300</v>
      </c>
      <c r="H16" s="18">
        <v>0</v>
      </c>
      <c r="I16" s="18">
        <v>1500300</v>
      </c>
      <c r="J16" s="18">
        <v>0</v>
      </c>
      <c r="K16" s="18">
        <v>0</v>
      </c>
      <c r="L16" s="19">
        <f t="shared" si="0"/>
        <v>30000</v>
      </c>
      <c r="M16" s="19">
        <f t="shared" si="1"/>
        <v>30000</v>
      </c>
      <c r="N16" s="19">
        <f t="shared" si="2"/>
        <v>98.039600078416001</v>
      </c>
      <c r="O16" s="19">
        <f t="shared" si="3"/>
        <v>30000</v>
      </c>
      <c r="P16" s="19">
        <f t="shared" si="4"/>
        <v>30000</v>
      </c>
      <c r="Q16" s="19">
        <f t="shared" si="5"/>
        <v>98.039600078416001</v>
      </c>
      <c r="R16" s="8"/>
    </row>
    <row r="17" spans="1:18">
      <c r="A17" s="15">
        <v>0</v>
      </c>
      <c r="B17" s="16" t="s">
        <v>40</v>
      </c>
      <c r="C17" s="17" t="s">
        <v>41</v>
      </c>
      <c r="D17" s="18">
        <v>796250</v>
      </c>
      <c r="E17" s="18">
        <v>2877364</v>
      </c>
      <c r="F17" s="18">
        <v>2800554</v>
      </c>
      <c r="G17" s="18">
        <v>2330731.19</v>
      </c>
      <c r="H17" s="18">
        <v>0</v>
      </c>
      <c r="I17" s="18">
        <v>2330731.19</v>
      </c>
      <c r="J17" s="18">
        <v>0</v>
      </c>
      <c r="K17" s="18">
        <v>0</v>
      </c>
      <c r="L17" s="19">
        <f t="shared" si="0"/>
        <v>469822.81000000006</v>
      </c>
      <c r="M17" s="19">
        <f t="shared" si="1"/>
        <v>546632.81000000006</v>
      </c>
      <c r="N17" s="19">
        <f t="shared" si="2"/>
        <v>83.223933193218201</v>
      </c>
      <c r="O17" s="19">
        <f t="shared" si="3"/>
        <v>546632.81000000006</v>
      </c>
      <c r="P17" s="19">
        <f t="shared" si="4"/>
        <v>469822.81000000006</v>
      </c>
      <c r="Q17" s="19">
        <f t="shared" si="5"/>
        <v>83.223933193218201</v>
      </c>
      <c r="R17" s="8"/>
    </row>
    <row r="18" spans="1:18">
      <c r="A18" s="15">
        <v>0</v>
      </c>
      <c r="B18" s="16" t="s">
        <v>42</v>
      </c>
      <c r="C18" s="17" t="s">
        <v>43</v>
      </c>
      <c r="D18" s="18">
        <v>0</v>
      </c>
      <c r="E18" s="18">
        <v>300</v>
      </c>
      <c r="F18" s="18">
        <v>300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9">
        <f t="shared" si="0"/>
        <v>300</v>
      </c>
      <c r="M18" s="19">
        <f t="shared" si="1"/>
        <v>300</v>
      </c>
      <c r="N18" s="19">
        <f t="shared" si="2"/>
        <v>0</v>
      </c>
      <c r="O18" s="19">
        <f t="shared" si="3"/>
        <v>300</v>
      </c>
      <c r="P18" s="19">
        <f t="shared" si="4"/>
        <v>300</v>
      </c>
      <c r="Q18" s="19">
        <f t="shared" si="5"/>
        <v>0</v>
      </c>
      <c r="R18" s="8"/>
    </row>
    <row r="19" spans="1:18">
      <c r="A19" s="15">
        <v>0</v>
      </c>
      <c r="B19" s="16" t="s">
        <v>44</v>
      </c>
      <c r="C19" s="17" t="s">
        <v>45</v>
      </c>
      <c r="D19" s="18">
        <v>0</v>
      </c>
      <c r="E19" s="18">
        <v>50000</v>
      </c>
      <c r="F19" s="18">
        <v>50000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9">
        <f t="shared" si="0"/>
        <v>50000</v>
      </c>
      <c r="M19" s="19">
        <f t="shared" si="1"/>
        <v>50000</v>
      </c>
      <c r="N19" s="19">
        <f t="shared" si="2"/>
        <v>0</v>
      </c>
      <c r="O19" s="19">
        <f t="shared" si="3"/>
        <v>50000</v>
      </c>
      <c r="P19" s="19">
        <f t="shared" si="4"/>
        <v>50000</v>
      </c>
      <c r="Q19" s="19">
        <f t="shared" si="5"/>
        <v>0</v>
      </c>
      <c r="R19" s="8"/>
    </row>
    <row r="20" spans="1:18">
      <c r="A20" s="15">
        <v>1</v>
      </c>
      <c r="B20" s="16" t="s">
        <v>46</v>
      </c>
      <c r="C20" s="17" t="s">
        <v>47</v>
      </c>
      <c r="D20" s="18">
        <v>1062000</v>
      </c>
      <c r="E20" s="18">
        <v>9843827</v>
      </c>
      <c r="F20" s="18">
        <v>9767017</v>
      </c>
      <c r="G20" s="18">
        <v>7802430.3099999987</v>
      </c>
      <c r="H20" s="18">
        <v>0</v>
      </c>
      <c r="I20" s="18">
        <v>7802430.3099999987</v>
      </c>
      <c r="J20" s="18">
        <v>0</v>
      </c>
      <c r="K20" s="18">
        <v>0</v>
      </c>
      <c r="L20" s="19">
        <f t="shared" si="0"/>
        <v>1964586.6900000013</v>
      </c>
      <c r="M20" s="19">
        <f t="shared" si="1"/>
        <v>2041396.6900000013</v>
      </c>
      <c r="N20" s="19">
        <f t="shared" si="2"/>
        <v>79.885499431402636</v>
      </c>
      <c r="O20" s="19">
        <f t="shared" si="3"/>
        <v>2041396.6900000013</v>
      </c>
      <c r="P20" s="19">
        <f t="shared" si="4"/>
        <v>1964586.6900000013</v>
      </c>
      <c r="Q20" s="19">
        <f t="shared" si="5"/>
        <v>79.885499431402636</v>
      </c>
      <c r="R20" s="8"/>
    </row>
    <row r="22" spans="1:18">
      <c r="B22" s="12"/>
      <c r="C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30" spans="1:18" hidden="1"/>
  </sheetData>
  <mergeCells count="2">
    <mergeCell ref="B2:Q2"/>
    <mergeCell ref="B3:Q3"/>
  </mergeCells>
  <conditionalFormatting sqref="B7:B20">
    <cfRule type="expression" dxfId="31" priority="17" stopIfTrue="1">
      <formula>A7=1</formula>
    </cfRule>
  </conditionalFormatting>
  <conditionalFormatting sqref="C7:C20">
    <cfRule type="expression" dxfId="30" priority="18" stopIfTrue="1">
      <formula>A7=1</formula>
    </cfRule>
  </conditionalFormatting>
  <conditionalFormatting sqref="D7:D20">
    <cfRule type="expression" dxfId="29" priority="19" stopIfTrue="1">
      <formula>A7=1</formula>
    </cfRule>
  </conditionalFormatting>
  <conditionalFormatting sqref="E7:E20">
    <cfRule type="expression" dxfId="28" priority="20" stopIfTrue="1">
      <formula>A7=1</formula>
    </cfRule>
  </conditionalFormatting>
  <conditionalFormatting sqref="F7:F20">
    <cfRule type="expression" dxfId="27" priority="21" stopIfTrue="1">
      <formula>A7=1</formula>
    </cfRule>
  </conditionalFormatting>
  <conditionalFormatting sqref="G7:G20">
    <cfRule type="expression" dxfId="26" priority="22" stopIfTrue="1">
      <formula>A7=1</formula>
    </cfRule>
  </conditionalFormatting>
  <conditionalFormatting sqref="H7:H20">
    <cfRule type="expression" dxfId="25" priority="23" stopIfTrue="1">
      <formula>A7=1</formula>
    </cfRule>
  </conditionalFormatting>
  <conditionalFormatting sqref="I7:I20">
    <cfRule type="expression" dxfId="24" priority="24" stopIfTrue="1">
      <formula>A7=1</formula>
    </cfRule>
  </conditionalFormatting>
  <conditionalFormatting sqref="J7:J20">
    <cfRule type="expression" dxfId="23" priority="25" stopIfTrue="1">
      <formula>A7=1</formula>
    </cfRule>
  </conditionalFormatting>
  <conditionalFormatting sqref="K7:K20">
    <cfRule type="expression" dxfId="22" priority="26" stopIfTrue="1">
      <formula>A7=1</formula>
    </cfRule>
  </conditionalFormatting>
  <conditionalFormatting sqref="L7:L20">
    <cfRule type="expression" dxfId="21" priority="27" stopIfTrue="1">
      <formula>A7=1</formula>
    </cfRule>
  </conditionalFormatting>
  <conditionalFormatting sqref="M7:M20">
    <cfRule type="expression" dxfId="20" priority="28" stopIfTrue="1">
      <formula>A7=1</formula>
    </cfRule>
  </conditionalFormatting>
  <conditionalFormatting sqref="N7:N20">
    <cfRule type="expression" dxfId="19" priority="29" stopIfTrue="1">
      <formula>A7=1</formula>
    </cfRule>
  </conditionalFormatting>
  <conditionalFormatting sqref="O7:O20">
    <cfRule type="expression" dxfId="18" priority="30" stopIfTrue="1">
      <formula>A7=1</formula>
    </cfRule>
  </conditionalFormatting>
  <conditionalFormatting sqref="P7:P20">
    <cfRule type="expression" dxfId="17" priority="31" stopIfTrue="1">
      <formula>A7=1</formula>
    </cfRule>
  </conditionalFormatting>
  <conditionalFormatting sqref="Q7:Q20">
    <cfRule type="expression" dxfId="16" priority="32" stopIfTrue="1">
      <formula>A7=1</formula>
    </cfRule>
  </conditionalFormatting>
  <conditionalFormatting sqref="B22:B31">
    <cfRule type="expression" dxfId="15" priority="16" stopIfTrue="1">
      <formula>A22=1</formula>
    </cfRule>
  </conditionalFormatting>
  <conditionalFormatting sqref="C22:C31">
    <cfRule type="expression" dxfId="14" priority="15" stopIfTrue="1">
      <formula>A22=1</formula>
    </cfRule>
  </conditionalFormatting>
  <conditionalFormatting sqref="D22:D31">
    <cfRule type="expression" dxfId="13" priority="14" stopIfTrue="1">
      <formula>A22=1</formula>
    </cfRule>
  </conditionalFormatting>
  <conditionalFormatting sqref="E22:E31">
    <cfRule type="expression" dxfId="12" priority="13" stopIfTrue="1">
      <formula>A22=1</formula>
    </cfRule>
  </conditionalFormatting>
  <conditionalFormatting sqref="F22:F31">
    <cfRule type="expression" dxfId="11" priority="12" stopIfTrue="1">
      <formula>A22=1</formula>
    </cfRule>
  </conditionalFormatting>
  <conditionalFormatting sqref="G22:G31">
    <cfRule type="expression" dxfId="10" priority="11" stopIfTrue="1">
      <formula>A22=1</formula>
    </cfRule>
  </conditionalFormatting>
  <conditionalFormatting sqref="H22:H31">
    <cfRule type="expression" dxfId="9" priority="10" stopIfTrue="1">
      <formula>A22=1</formula>
    </cfRule>
  </conditionalFormatting>
  <conditionalFormatting sqref="I22:I31">
    <cfRule type="expression" dxfId="8" priority="9" stopIfTrue="1">
      <formula>A22=1</formula>
    </cfRule>
  </conditionalFormatting>
  <conditionalFormatting sqref="J22:J31">
    <cfRule type="expression" dxfId="7" priority="8" stopIfTrue="1">
      <formula>A22=1</formula>
    </cfRule>
  </conditionalFormatting>
  <conditionalFormatting sqref="K22:K31">
    <cfRule type="expression" dxfId="6" priority="7" stopIfTrue="1">
      <formula>A22=1</formula>
    </cfRule>
  </conditionalFormatting>
  <conditionalFormatting sqref="L22:L31">
    <cfRule type="expression" dxfId="5" priority="6" stopIfTrue="1">
      <formula>A22=1</formula>
    </cfRule>
  </conditionalFormatting>
  <conditionalFormatting sqref="M22:M31">
    <cfRule type="expression" dxfId="4" priority="5" stopIfTrue="1">
      <formula>A22=1</formula>
    </cfRule>
  </conditionalFormatting>
  <conditionalFormatting sqref="N22:N31">
    <cfRule type="expression" dxfId="3" priority="4" stopIfTrue="1">
      <formula>A22=1</formula>
    </cfRule>
  </conditionalFormatting>
  <conditionalFormatting sqref="O22:O31">
    <cfRule type="expression" dxfId="2" priority="3" stopIfTrue="1">
      <formula>A22=1</formula>
    </cfRule>
  </conditionalFormatting>
  <conditionalFormatting sqref="P22:P31">
    <cfRule type="expression" dxfId="1" priority="2" stopIfTrue="1">
      <formula>A22=1</formula>
    </cfRule>
  </conditionalFormatting>
  <conditionalFormatting sqref="Q22:Q31">
    <cfRule type="expression" dxfId="0" priority="1" stopIfTrue="1">
      <formula>A22=1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2021-12-07T08:04:22Z</dcterms:created>
  <dcterms:modified xsi:type="dcterms:W3CDTF">2021-12-07T08:06:11Z</dcterms:modified>
</cp:coreProperties>
</file>