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19980" windowHeight="10620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analiz_vd0!$5:$6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5725"/>
</workbook>
</file>

<file path=xl/calcChain.xml><?xml version="1.0" encoding="utf-8"?>
<calcChain xmlns="http://schemas.openxmlformats.org/spreadsheetml/2006/main">
  <c r="N7" i="2"/>
  <c r="N8"/>
  <c r="N9"/>
  <c r="N10"/>
  <c r="N11"/>
  <c r="N12"/>
  <c r="N13"/>
  <c r="N14"/>
  <c r="Q7"/>
  <c r="Q8"/>
  <c r="Q9"/>
  <c r="Q10"/>
  <c r="Q11"/>
  <c r="Q12"/>
  <c r="Q13"/>
  <c r="Q14"/>
  <c r="P7"/>
  <c r="P8"/>
  <c r="P9"/>
  <c r="P10"/>
  <c r="P11"/>
  <c r="P12"/>
  <c r="P13"/>
  <c r="P14"/>
  <c r="O7"/>
  <c r="O8"/>
  <c r="O9"/>
  <c r="O10"/>
  <c r="O11"/>
  <c r="O12"/>
  <c r="O13"/>
  <c r="O14"/>
  <c r="M7"/>
  <c r="M8"/>
  <c r="M9"/>
  <c r="M10"/>
  <c r="M11"/>
  <c r="M12"/>
  <c r="M13"/>
  <c r="M14"/>
  <c r="L7"/>
  <c r="L8"/>
  <c r="L9"/>
  <c r="L10"/>
  <c r="L11"/>
  <c r="L12"/>
  <c r="L13"/>
  <c r="L14"/>
</calcChain>
</file>

<file path=xl/sharedStrings.xml><?xml version="1.0" encoding="utf-8"?>
<sst xmlns="http://schemas.openxmlformats.org/spreadsheetml/2006/main" count="37" uniqueCount="37">
  <si>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</si>
  <si>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</si>
  <si>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</si>
  <si>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</si>
  <si>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</si>
  <si>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</si>
  <si>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</si>
  <si>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</si>
  <si>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</si>
  <si>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</si>
  <si>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</si>
  <si>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</si>
  <si>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</si>
  <si>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</si>
  <si>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</si>
  <si>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(грн)</t>
  </si>
  <si>
    <t>Аналіз фінансування установ на 30.11.2022</t>
  </si>
  <si>
    <t>Станом на  05.12.2022</t>
  </si>
  <si>
    <t>Районний бюджет Ковельського р-ну</t>
  </si>
  <si>
    <t>Загальний фонд</t>
  </si>
  <si>
    <t>0100</t>
  </si>
  <si>
    <t>Державне управління</t>
  </si>
  <si>
    <t>3000</t>
  </si>
  <si>
    <t>Соціальний захист та соціальне забезпечення</t>
  </si>
  <si>
    <t>4000</t>
  </si>
  <si>
    <t>Культура i мистецтво</t>
  </si>
  <si>
    <t>7700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</si>
  <si>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</si>
  <si>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8400</t>
  </si>
  <si>
    <t>Засоби масової інформації</t>
  </si>
  <si>
    <t>8700</t>
  </si>
  <si>
    <t>Резервний фонд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</si>
  <si>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</si>
  <si>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</si>
  <si>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</t>
  </si>
  <si>
    <t xml:space="preserve">Усього </t>
  </si>
  <si>
    <t>рівень виконання у %</t>
  </si>
</sst>
</file>

<file path=xl/styles.xml><?xml version="1.0" encoding="utf-8"?>
<styleSheet xmlns="http://schemas.openxmlformats.org/spreadsheetml/2006/main">
  <fonts count="27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0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6">
    <xf numFmtId="0" fontId="0" fillId="0" borderId="0"/>
    <xf numFmtId="0" fontId="1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0" borderId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8" fillId="8" borderId="2" applyNumberFormat="0" applyAlignment="0" applyProtection="0"/>
    <xf numFmtId="0" fontId="9" fillId="5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/>
    <xf numFmtId="0" fontId="14" fillId="0" borderId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2" applyNumberFormat="0" applyAlignment="0" applyProtection="0"/>
    <xf numFmtId="0" fontId="19" fillId="0" borderId="8" applyNumberFormat="0" applyFill="0" applyAlignment="0" applyProtection="0"/>
    <xf numFmtId="0" fontId="20" fillId="4" borderId="0" applyNumberFormat="0" applyBorder="0" applyAlignment="0" applyProtection="0"/>
    <xf numFmtId="0" fontId="5" fillId="23" borderId="9" applyNumberFormat="0" applyFont="0" applyAlignment="0" applyProtection="0"/>
    <xf numFmtId="0" fontId="1" fillId="23" borderId="9" applyNumberFormat="0" applyFont="0" applyAlignment="0" applyProtection="0"/>
    <xf numFmtId="0" fontId="21" fillId="22" borderId="10" applyNumberFormat="0" applyAlignment="0" applyProtection="0"/>
    <xf numFmtId="0" fontId="22" fillId="24" borderId="0" applyNumberFormat="0" applyBorder="0" applyAlignment="0" applyProtection="0"/>
    <xf numFmtId="0" fontId="23" fillId="0" borderId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26" fillId="2" borderId="1" xfId="1" applyNumberFormat="1" applyFont="1" applyFill="1" applyBorder="1" applyAlignment="1">
      <alignment vertic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</cellXfs>
  <cellStyles count="66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20% – Акцентування1" xfId="8"/>
    <cellStyle name="20% – Акцентування2" xfId="9"/>
    <cellStyle name="20% – Акцентування3" xfId="10"/>
    <cellStyle name="20% – Акцентування4" xfId="11"/>
    <cellStyle name="20% – Акцентування5" xfId="12"/>
    <cellStyle name="20% – Акцентування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— акцент1" xfId="26"/>
    <cellStyle name="60% — акцент2" xfId="27"/>
    <cellStyle name="60% — акцент3" xfId="28"/>
    <cellStyle name="60% — акцент4" xfId="29"/>
    <cellStyle name="60% — акцент5" xfId="30"/>
    <cellStyle name="60% — акцент6" xfId="31"/>
    <cellStyle name="60% – Акцентування1" xfId="32"/>
    <cellStyle name="60% – Акцентування2" xfId="33"/>
    <cellStyle name="60% – Акцентування3" xfId="34"/>
    <cellStyle name="60% – Акцентування4" xfId="35"/>
    <cellStyle name="60% – Акцентування5" xfId="36"/>
    <cellStyle name="60% – Акцентування6" xfId="37"/>
    <cellStyle name="Normal_Доходи" xfId="38"/>
    <cellStyle name="Акцентування1" xfId="39"/>
    <cellStyle name="Акцентування2" xfId="40"/>
    <cellStyle name="Акцентування3" xfId="41"/>
    <cellStyle name="Акцентування4" xfId="42"/>
    <cellStyle name="Акцентування5" xfId="43"/>
    <cellStyle name="Акцентування6" xfId="44"/>
    <cellStyle name="Ввід" xfId="45"/>
    <cellStyle name="Добре" xfId="46"/>
    <cellStyle name="Заголовок 1 2" xfId="47"/>
    <cellStyle name="Заголовок 2 2" xfId="48"/>
    <cellStyle name="Заголовок 3 2" xfId="49"/>
    <cellStyle name="Заголовок 4 2" xfId="50"/>
    <cellStyle name="Звичайний 2" xfId="51"/>
    <cellStyle name="Звичайний 3" xfId="52"/>
    <cellStyle name="Зв'язана клітинка" xfId="53"/>
    <cellStyle name="Контрольна клітинка" xfId="54"/>
    <cellStyle name="Назва" xfId="55"/>
    <cellStyle name="Обчислення" xfId="56"/>
    <cellStyle name="Обычный" xfId="0" builtinId="0"/>
    <cellStyle name="Обычный 2" xfId="1"/>
    <cellStyle name="Підсумок" xfId="57"/>
    <cellStyle name="Поганий" xfId="58"/>
    <cellStyle name="Примечание 2" xfId="59"/>
    <cellStyle name="Примітка" xfId="60"/>
    <cellStyle name="Результат" xfId="61"/>
    <cellStyle name="Середній" xfId="62"/>
    <cellStyle name="Стиль 1" xfId="63"/>
    <cellStyle name="Текст попередження" xfId="64"/>
    <cellStyle name="Текст пояснення" xfId="65"/>
  </cellStyles>
  <dxfs count="32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"/>
  <sheetViews>
    <sheetView tabSelected="1" topLeftCell="B1" workbookViewId="0">
      <selection activeCell="U13" sqref="U13"/>
    </sheetView>
  </sheetViews>
  <sheetFormatPr defaultRowHeight="12.75"/>
  <cols>
    <col min="1" max="1" width="0" style="1" hidden="1" customWidth="1"/>
    <col min="2" max="2" width="12.7109375" style="9" customWidth="1"/>
    <col min="3" max="3" width="50.7109375" style="7" customWidth="1"/>
    <col min="4" max="4" width="15.7109375" style="1" hidden="1" customWidth="1"/>
    <col min="5" max="5" width="15.7109375" style="1" customWidth="1"/>
    <col min="6" max="8" width="15.7109375" style="1" hidden="1" customWidth="1"/>
    <col min="9" max="9" width="15.7109375" style="1" customWidth="1"/>
    <col min="10" max="13" width="15.7109375" style="1" hidden="1" customWidth="1"/>
    <col min="14" max="14" width="15.7109375" style="1" customWidth="1"/>
    <col min="15" max="17" width="15.7109375" style="1" hidden="1" customWidth="1"/>
    <col min="18" max="16384" width="9.140625" style="1"/>
  </cols>
  <sheetData>
    <row r="1" spans="1:18">
      <c r="B1" s="9" t="s">
        <v>18</v>
      </c>
    </row>
    <row r="2" spans="1:18" ht="18">
      <c r="B2" s="18" t="s">
        <v>16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8">
      <c r="B3" s="19" t="s">
        <v>19</v>
      </c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18">
      <c r="B4" s="9" t="s">
        <v>17</v>
      </c>
      <c r="M4" s="2"/>
      <c r="Q4" s="2" t="s">
        <v>15</v>
      </c>
    </row>
    <row r="5" spans="1:18" s="4" customFormat="1" ht="63.75">
      <c r="A5" s="11"/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  <c r="J5" s="3" t="s">
        <v>8</v>
      </c>
      <c r="K5" s="3" t="s">
        <v>9</v>
      </c>
      <c r="L5" s="3" t="s">
        <v>10</v>
      </c>
      <c r="M5" s="3" t="s">
        <v>11</v>
      </c>
      <c r="N5" s="3" t="s">
        <v>36</v>
      </c>
      <c r="O5" s="3" t="s">
        <v>12</v>
      </c>
      <c r="P5" s="3" t="s">
        <v>13</v>
      </c>
      <c r="Q5" s="3" t="s">
        <v>14</v>
      </c>
    </row>
    <row r="6" spans="1:18">
      <c r="A6" s="12"/>
      <c r="B6" s="5">
        <v>1</v>
      </c>
      <c r="C6" s="5">
        <v>2</v>
      </c>
      <c r="D6" s="5">
        <v>3</v>
      </c>
      <c r="E6" s="5">
        <v>4</v>
      </c>
      <c r="F6" s="5">
        <v>5</v>
      </c>
      <c r="G6" s="5">
        <v>6</v>
      </c>
      <c r="H6" s="5">
        <v>7</v>
      </c>
      <c r="I6" s="5">
        <v>8</v>
      </c>
      <c r="J6" s="5">
        <v>9</v>
      </c>
      <c r="K6" s="5">
        <v>10</v>
      </c>
      <c r="L6" s="5">
        <v>11</v>
      </c>
      <c r="M6" s="5">
        <v>12</v>
      </c>
      <c r="N6" s="5">
        <v>13</v>
      </c>
      <c r="O6" s="5">
        <v>14</v>
      </c>
      <c r="P6" s="5">
        <v>15</v>
      </c>
      <c r="Q6" s="5">
        <v>16</v>
      </c>
    </row>
    <row r="7" spans="1:18">
      <c r="A7" s="13">
        <v>0</v>
      </c>
      <c r="B7" s="14" t="s">
        <v>20</v>
      </c>
      <c r="C7" s="15" t="s">
        <v>21</v>
      </c>
      <c r="D7" s="16">
        <v>1322900</v>
      </c>
      <c r="E7" s="16">
        <v>2467130</v>
      </c>
      <c r="F7" s="16">
        <v>2373930</v>
      </c>
      <c r="G7" s="16">
        <v>2216196.0999999996</v>
      </c>
      <c r="H7" s="16">
        <v>0</v>
      </c>
      <c r="I7" s="16">
        <v>2198662.7199999997</v>
      </c>
      <c r="J7" s="16">
        <v>17533.379999999997</v>
      </c>
      <c r="K7" s="16">
        <v>16306.82</v>
      </c>
      <c r="L7" s="17">
        <f t="shared" ref="L7:L14" si="0">F7-G7</f>
        <v>157733.90000000037</v>
      </c>
      <c r="M7" s="17">
        <f t="shared" ref="M7:M14" si="1">E7-G7</f>
        <v>250933.90000000037</v>
      </c>
      <c r="N7" s="17">
        <f>I7/E7*100</f>
        <v>89.118235358493465</v>
      </c>
      <c r="O7" s="17">
        <f t="shared" ref="O7:O14" si="2">E7-I7</f>
        <v>268467.28000000026</v>
      </c>
      <c r="P7" s="17">
        <f t="shared" ref="P7:P14" si="3">F7-I7</f>
        <v>175267.28000000026</v>
      </c>
      <c r="Q7" s="17">
        <f t="shared" ref="Q7:Q14" si="4">IF(F7=0,0,(I7/F7)*100)</f>
        <v>92.616998816308822</v>
      </c>
      <c r="R7" s="6"/>
    </row>
    <row r="8" spans="1:18">
      <c r="A8" s="13">
        <v>0</v>
      </c>
      <c r="B8" s="14" t="s">
        <v>22</v>
      </c>
      <c r="C8" s="15" t="s">
        <v>23</v>
      </c>
      <c r="D8" s="16">
        <v>674500</v>
      </c>
      <c r="E8" s="16">
        <v>1028930</v>
      </c>
      <c r="F8" s="16">
        <v>992930</v>
      </c>
      <c r="G8" s="16">
        <v>947222.63</v>
      </c>
      <c r="H8" s="16">
        <v>0</v>
      </c>
      <c r="I8" s="16">
        <v>944222.63</v>
      </c>
      <c r="J8" s="16">
        <v>3000</v>
      </c>
      <c r="K8" s="16">
        <v>3000</v>
      </c>
      <c r="L8" s="17">
        <f t="shared" si="0"/>
        <v>45707.369999999995</v>
      </c>
      <c r="M8" s="17">
        <f t="shared" si="1"/>
        <v>81707.37</v>
      </c>
      <c r="N8" s="17">
        <f t="shared" ref="N8:N14" si="5">I8/E8*100</f>
        <v>91.767431214951458</v>
      </c>
      <c r="O8" s="17">
        <f t="shared" si="2"/>
        <v>84707.37</v>
      </c>
      <c r="P8" s="17">
        <f t="shared" si="3"/>
        <v>48707.369999999995</v>
      </c>
      <c r="Q8" s="17">
        <f t="shared" si="4"/>
        <v>95.09458169256645</v>
      </c>
      <c r="R8" s="6"/>
    </row>
    <row r="9" spans="1:18">
      <c r="A9" s="13">
        <v>0</v>
      </c>
      <c r="B9" s="14" t="s">
        <v>24</v>
      </c>
      <c r="C9" s="15" t="s">
        <v>25</v>
      </c>
      <c r="D9" s="16">
        <v>0</v>
      </c>
      <c r="E9" s="16">
        <v>40000</v>
      </c>
      <c r="F9" s="16">
        <v>40000</v>
      </c>
      <c r="G9" s="16">
        <v>33971.5</v>
      </c>
      <c r="H9" s="16">
        <v>0</v>
      </c>
      <c r="I9" s="16">
        <v>33971.5</v>
      </c>
      <c r="J9" s="16">
        <v>0</v>
      </c>
      <c r="K9" s="16">
        <v>0</v>
      </c>
      <c r="L9" s="17">
        <f t="shared" si="0"/>
        <v>6028.5</v>
      </c>
      <c r="M9" s="17">
        <f t="shared" si="1"/>
        <v>6028.5</v>
      </c>
      <c r="N9" s="17">
        <f t="shared" si="5"/>
        <v>84.928749999999994</v>
      </c>
      <c r="O9" s="17">
        <f t="shared" si="2"/>
        <v>6028.5</v>
      </c>
      <c r="P9" s="17">
        <f t="shared" si="3"/>
        <v>6028.5</v>
      </c>
      <c r="Q9" s="17">
        <f t="shared" si="4"/>
        <v>84.928749999999994</v>
      </c>
      <c r="R9" s="6"/>
    </row>
    <row r="10" spans="1:18" ht="38.25">
      <c r="A10" s="13">
        <v>0</v>
      </c>
      <c r="B10" s="14" t="s">
        <v>26</v>
      </c>
      <c r="C10" s="15" t="s">
        <v>27</v>
      </c>
      <c r="D10" s="16">
        <v>0</v>
      </c>
      <c r="E10" s="16">
        <v>1845000</v>
      </c>
      <c r="F10" s="16">
        <v>1845000</v>
      </c>
      <c r="G10" s="16">
        <v>177070.23</v>
      </c>
      <c r="H10" s="16">
        <v>0</v>
      </c>
      <c r="I10" s="16">
        <v>177070.23</v>
      </c>
      <c r="J10" s="16">
        <v>0</v>
      </c>
      <c r="K10" s="16">
        <v>0</v>
      </c>
      <c r="L10" s="17">
        <f t="shared" si="0"/>
        <v>1667929.77</v>
      </c>
      <c r="M10" s="17">
        <f t="shared" si="1"/>
        <v>1667929.77</v>
      </c>
      <c r="N10" s="17">
        <f t="shared" si="5"/>
        <v>9.5973024390243911</v>
      </c>
      <c r="O10" s="17">
        <f t="shared" si="2"/>
        <v>1667929.77</v>
      </c>
      <c r="P10" s="17">
        <f t="shared" si="3"/>
        <v>1667929.77</v>
      </c>
      <c r="Q10" s="17">
        <f t="shared" si="4"/>
        <v>9.5973024390243911</v>
      </c>
      <c r="R10" s="6"/>
    </row>
    <row r="11" spans="1:18">
      <c r="A11" s="13">
        <v>0</v>
      </c>
      <c r="B11" s="14" t="s">
        <v>28</v>
      </c>
      <c r="C11" s="15" t="s">
        <v>29</v>
      </c>
      <c r="D11" s="16">
        <v>0</v>
      </c>
      <c r="E11" s="16">
        <v>45000</v>
      </c>
      <c r="F11" s="16">
        <v>45000</v>
      </c>
      <c r="G11" s="16">
        <v>12292.32</v>
      </c>
      <c r="H11" s="16">
        <v>0</v>
      </c>
      <c r="I11" s="16">
        <v>12292.32</v>
      </c>
      <c r="J11" s="16">
        <v>0</v>
      </c>
      <c r="K11" s="16">
        <v>0</v>
      </c>
      <c r="L11" s="17">
        <f t="shared" si="0"/>
        <v>32707.68</v>
      </c>
      <c r="M11" s="17">
        <f t="shared" si="1"/>
        <v>32707.68</v>
      </c>
      <c r="N11" s="17">
        <f t="shared" si="5"/>
        <v>27.316266666666667</v>
      </c>
      <c r="O11" s="17">
        <f t="shared" si="2"/>
        <v>32707.68</v>
      </c>
      <c r="P11" s="17">
        <f t="shared" si="3"/>
        <v>32707.68</v>
      </c>
      <c r="Q11" s="17">
        <f t="shared" si="4"/>
        <v>27.316266666666667</v>
      </c>
      <c r="R11" s="6"/>
    </row>
    <row r="12" spans="1:18">
      <c r="A12" s="13">
        <v>0</v>
      </c>
      <c r="B12" s="14" t="s">
        <v>30</v>
      </c>
      <c r="C12" s="15" t="s">
        <v>31</v>
      </c>
      <c r="D12" s="16">
        <v>10000</v>
      </c>
      <c r="E12" s="16">
        <v>10000</v>
      </c>
      <c r="F12" s="16">
        <v>10000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7">
        <f t="shared" si="0"/>
        <v>10000</v>
      </c>
      <c r="M12" s="17">
        <f t="shared" si="1"/>
        <v>10000</v>
      </c>
      <c r="N12" s="17">
        <f t="shared" si="5"/>
        <v>0</v>
      </c>
      <c r="O12" s="17">
        <f t="shared" si="2"/>
        <v>10000</v>
      </c>
      <c r="P12" s="17">
        <f t="shared" si="3"/>
        <v>10000</v>
      </c>
      <c r="Q12" s="17">
        <f t="shared" si="4"/>
        <v>0</v>
      </c>
      <c r="R12" s="6"/>
    </row>
    <row r="13" spans="1:18" ht="38.25">
      <c r="A13" s="13">
        <v>0</v>
      </c>
      <c r="B13" s="14" t="s">
        <v>32</v>
      </c>
      <c r="C13" s="15" t="s">
        <v>33</v>
      </c>
      <c r="D13" s="16">
        <v>0</v>
      </c>
      <c r="E13" s="16">
        <v>192687.72999999998</v>
      </c>
      <c r="F13" s="16">
        <v>192687.72999999998</v>
      </c>
      <c r="G13" s="16">
        <v>172687.73</v>
      </c>
      <c r="H13" s="16">
        <v>0</v>
      </c>
      <c r="I13" s="16">
        <v>172687.73</v>
      </c>
      <c r="J13" s="16">
        <v>0</v>
      </c>
      <c r="K13" s="16">
        <v>0</v>
      </c>
      <c r="L13" s="17">
        <f t="shared" si="0"/>
        <v>19999.999999999971</v>
      </c>
      <c r="M13" s="17">
        <f t="shared" si="1"/>
        <v>19999.999999999971</v>
      </c>
      <c r="N13" s="17">
        <f t="shared" si="5"/>
        <v>89.620511902859633</v>
      </c>
      <c r="O13" s="17">
        <f t="shared" si="2"/>
        <v>19999.999999999971</v>
      </c>
      <c r="P13" s="17">
        <f t="shared" si="3"/>
        <v>19999.999999999971</v>
      </c>
      <c r="Q13" s="17">
        <f t="shared" si="4"/>
        <v>89.620511902859633</v>
      </c>
      <c r="R13" s="6"/>
    </row>
    <row r="14" spans="1:18">
      <c r="A14" s="13">
        <v>1</v>
      </c>
      <c r="B14" s="14" t="s">
        <v>34</v>
      </c>
      <c r="C14" s="15" t="s">
        <v>35</v>
      </c>
      <c r="D14" s="16">
        <v>2007400</v>
      </c>
      <c r="E14" s="16">
        <v>5628747.7300000004</v>
      </c>
      <c r="F14" s="16">
        <v>5499547.7300000004</v>
      </c>
      <c r="G14" s="16">
        <v>3559440.5099999988</v>
      </c>
      <c r="H14" s="16">
        <v>0</v>
      </c>
      <c r="I14" s="16">
        <v>3538907.129999999</v>
      </c>
      <c r="J14" s="16">
        <v>20533.379999999997</v>
      </c>
      <c r="K14" s="16">
        <v>19306.82</v>
      </c>
      <c r="L14" s="17">
        <f t="shared" si="0"/>
        <v>1940107.2200000016</v>
      </c>
      <c r="M14" s="17">
        <f t="shared" si="1"/>
        <v>2069307.2200000016</v>
      </c>
      <c r="N14" s="17">
        <f t="shared" si="5"/>
        <v>62.872015228865095</v>
      </c>
      <c r="O14" s="17">
        <f t="shared" si="2"/>
        <v>2089840.6000000015</v>
      </c>
      <c r="P14" s="17">
        <f t="shared" si="3"/>
        <v>1960640.6000000015</v>
      </c>
      <c r="Q14" s="17">
        <f t="shared" si="4"/>
        <v>64.349057481495819</v>
      </c>
      <c r="R14" s="6"/>
    </row>
    <row r="16" spans="1:18">
      <c r="B16" s="10"/>
      <c r="C16" s="8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</row>
    <row r="24" hidden="1"/>
  </sheetData>
  <mergeCells count="2">
    <mergeCell ref="B2:Q2"/>
    <mergeCell ref="B3:Q3"/>
  </mergeCells>
  <conditionalFormatting sqref="B7:B14">
    <cfRule type="expression" dxfId="31" priority="17" stopIfTrue="1">
      <formula>A7=1</formula>
    </cfRule>
  </conditionalFormatting>
  <conditionalFormatting sqref="C7:C14">
    <cfRule type="expression" dxfId="30" priority="18" stopIfTrue="1">
      <formula>A7=1</formula>
    </cfRule>
  </conditionalFormatting>
  <conditionalFormatting sqref="D7:D14">
    <cfRule type="expression" dxfId="29" priority="19" stopIfTrue="1">
      <formula>A7=1</formula>
    </cfRule>
  </conditionalFormatting>
  <conditionalFormatting sqref="E7:E14">
    <cfRule type="expression" dxfId="28" priority="20" stopIfTrue="1">
      <formula>A7=1</formula>
    </cfRule>
  </conditionalFormatting>
  <conditionalFormatting sqref="F7:F14">
    <cfRule type="expression" dxfId="27" priority="21" stopIfTrue="1">
      <formula>A7=1</formula>
    </cfRule>
  </conditionalFormatting>
  <conditionalFormatting sqref="G7:G14">
    <cfRule type="expression" dxfId="26" priority="22" stopIfTrue="1">
      <formula>A7=1</formula>
    </cfRule>
  </conditionalFormatting>
  <conditionalFormatting sqref="H7:H14">
    <cfRule type="expression" dxfId="25" priority="23" stopIfTrue="1">
      <formula>A7=1</formula>
    </cfRule>
  </conditionalFormatting>
  <conditionalFormatting sqref="I7:I14">
    <cfRule type="expression" dxfId="24" priority="24" stopIfTrue="1">
      <formula>A7=1</formula>
    </cfRule>
  </conditionalFormatting>
  <conditionalFormatting sqref="J7:J14">
    <cfRule type="expression" dxfId="23" priority="25" stopIfTrue="1">
      <formula>A7=1</formula>
    </cfRule>
  </conditionalFormatting>
  <conditionalFormatting sqref="K7:K14">
    <cfRule type="expression" dxfId="22" priority="26" stopIfTrue="1">
      <formula>A7=1</formula>
    </cfRule>
  </conditionalFormatting>
  <conditionalFormatting sqref="L7:L14">
    <cfRule type="expression" dxfId="21" priority="27" stopIfTrue="1">
      <formula>A7=1</formula>
    </cfRule>
  </conditionalFormatting>
  <conditionalFormatting sqref="M7:M14">
    <cfRule type="expression" dxfId="20" priority="28" stopIfTrue="1">
      <formula>A7=1</formula>
    </cfRule>
  </conditionalFormatting>
  <conditionalFormatting sqref="N7:N14">
    <cfRule type="expression" dxfId="19" priority="29" stopIfTrue="1">
      <formula>A7=1</formula>
    </cfRule>
  </conditionalFormatting>
  <conditionalFormatting sqref="O7:O14">
    <cfRule type="expression" dxfId="18" priority="30" stopIfTrue="1">
      <formula>A7=1</formula>
    </cfRule>
  </conditionalFormatting>
  <conditionalFormatting sqref="P7:P14">
    <cfRule type="expression" dxfId="17" priority="31" stopIfTrue="1">
      <formula>A7=1</formula>
    </cfRule>
  </conditionalFormatting>
  <conditionalFormatting sqref="Q7:Q14">
    <cfRule type="expression" dxfId="16" priority="32" stopIfTrue="1">
      <formula>A7=1</formula>
    </cfRule>
  </conditionalFormatting>
  <conditionalFormatting sqref="B16:B25">
    <cfRule type="expression" dxfId="15" priority="16" stopIfTrue="1">
      <formula>A16=1</formula>
    </cfRule>
  </conditionalFormatting>
  <conditionalFormatting sqref="C16:C25">
    <cfRule type="expression" dxfId="14" priority="15" stopIfTrue="1">
      <formula>A16=1</formula>
    </cfRule>
  </conditionalFormatting>
  <conditionalFormatting sqref="D16:D25">
    <cfRule type="expression" dxfId="13" priority="14" stopIfTrue="1">
      <formula>A16=1</formula>
    </cfRule>
  </conditionalFormatting>
  <conditionalFormatting sqref="E16:E25">
    <cfRule type="expression" dxfId="12" priority="13" stopIfTrue="1">
      <formula>A16=1</formula>
    </cfRule>
  </conditionalFormatting>
  <conditionalFormatting sqref="F16:F25">
    <cfRule type="expression" dxfId="11" priority="12" stopIfTrue="1">
      <formula>A16=1</formula>
    </cfRule>
  </conditionalFormatting>
  <conditionalFormatting sqref="G16:G25">
    <cfRule type="expression" dxfId="10" priority="11" stopIfTrue="1">
      <formula>A16=1</formula>
    </cfRule>
  </conditionalFormatting>
  <conditionalFormatting sqref="H16:H25">
    <cfRule type="expression" dxfId="9" priority="10" stopIfTrue="1">
      <formula>A16=1</formula>
    </cfRule>
  </conditionalFormatting>
  <conditionalFormatting sqref="I16:I25">
    <cfRule type="expression" dxfId="8" priority="9" stopIfTrue="1">
      <formula>A16=1</formula>
    </cfRule>
  </conditionalFormatting>
  <conditionalFormatting sqref="J16:J25">
    <cfRule type="expression" dxfId="7" priority="8" stopIfTrue="1">
      <formula>A16=1</formula>
    </cfRule>
  </conditionalFormatting>
  <conditionalFormatting sqref="K16:K25">
    <cfRule type="expression" dxfId="6" priority="7" stopIfTrue="1">
      <formula>A16=1</formula>
    </cfRule>
  </conditionalFormatting>
  <conditionalFormatting sqref="L16:L25">
    <cfRule type="expression" dxfId="5" priority="6" stopIfTrue="1">
      <formula>A16=1</formula>
    </cfRule>
  </conditionalFormatting>
  <conditionalFormatting sqref="M16:M25">
    <cfRule type="expression" dxfId="4" priority="5" stopIfTrue="1">
      <formula>A16=1</formula>
    </cfRule>
  </conditionalFormatting>
  <conditionalFormatting sqref="N16:N25">
    <cfRule type="expression" dxfId="3" priority="4" stopIfTrue="1">
      <formula>A16=1</formula>
    </cfRule>
  </conditionalFormatting>
  <conditionalFormatting sqref="O16:O25">
    <cfRule type="expression" dxfId="2" priority="3" stopIfTrue="1">
      <formula>A16=1</formula>
    </cfRule>
  </conditionalFormatting>
  <conditionalFormatting sqref="P16:P25">
    <cfRule type="expression" dxfId="1" priority="2" stopIfTrue="1">
      <formula>A16=1</formula>
    </cfRule>
  </conditionalFormatting>
  <conditionalFormatting sqref="Q16:Q25">
    <cfRule type="expression" dxfId="0" priority="1" stopIfTrue="1">
      <formula>A16=1</formula>
    </cfRule>
  </conditionalFormatting>
  <pageMargins left="0.32" right="0.33" top="0.39370078740157499" bottom="0.39370078740157499" header="0" footer="0"/>
  <pageSetup paperSize="9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analiz_vd0</vt:lpstr>
      <vt:lpstr>Лист1</vt:lpstr>
      <vt:lpstr>analiz_vd0!Заголовки_для_печати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2022-12-05T09:26:50Z</dcterms:created>
  <dcterms:modified xsi:type="dcterms:W3CDTF">2022-12-05T09:30:50Z</dcterms:modified>
</cp:coreProperties>
</file>